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2800" windowWidth="21740" windowHeight="17560" tabRatio="22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<sst xmlns="http://schemas.openxmlformats.org/spreadsheetml/2006/main" count="15" uniqueCount="11">
  <si>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t>Age</t>
  </si>
  <si>
    <t>salary</t>
  </si>
  <si>
    <t>savings</t>
  </si>
  <si>
    <t>tot/ret</t>
  </si>
  <si>
    <t>ratio</t>
  </si>
  <si>
    <t xml:space="preserve"> </t>
  </si>
  <si>
    <t>annual</t>
  </si>
  <si>
    <t>raise</t>
  </si>
  <si>
    <t>percent</t>
  </si>
  <si>
    <t>saved</t>
  </si>
  <si>
    <t>return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</si>
</sst>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0000000"/>
    <numFmt numFmtId="167" formatCode="0.0000"/>
  </numFmts>
  <fonts count="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name val="Verdana"/>
      <family val="0"/>
    </font>
    <font>
      <b/>
      <sz val="12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workbookViewId="0" topLeftCell="A1">
      <selection activeCell="I4" sqref="I4"/>
    </sheetView>
  </sheetViews>
  <sheetFormatPr defaultColWidth="11.00390625" defaultRowHeight="12.75"/>
  <cols>
    <col min="1" max="2" width="10.75390625" style="1" customWidth="1"/>
    <col min="3" max="3" width="10.375" style="1" customWidth="1"/>
    <col min="4" max="4" width="10.875" style="1" customWidth="1"/>
    <col min="5" max="5" width="12.00390625" style="1" customWidth="1"/>
    <col min="6" max="10" width="10.75390625" style="1" customWidth="1"/>
    <col min="11" max="11" width="16.125" style="1" customWidth="1"/>
    <col min="12" max="16384" width="10.75390625" style="1" customWidth="1"/>
  </cols>
  <sheetData>
    <row r="1" spans="3:5" ht="15.75">
      <c r="C1" s="1" t="s">
        <v>6</v>
      </c>
      <c r="D1" s="1" t="s">
        <v>8</v>
      </c>
      <c r="E1" s="1" t="s">
        <v>6</v>
      </c>
    </row>
    <row r="2" spans="3:5" ht="15.75">
      <c r="C2" s="1" t="s">
        <v>7</v>
      </c>
      <c r="D2" s="1" t="s">
        <v>9</v>
      </c>
      <c r="E2" s="1" t="s">
        <v>10</v>
      </c>
    </row>
    <row r="3" spans="2:5" ht="15.75">
      <c r="B3" s="1" t="s">
        <v>0</v>
      </c>
      <c r="C3" s="2">
        <v>1.03</v>
      </c>
      <c r="D3" s="2">
        <v>0.15</v>
      </c>
      <c r="E3" s="2">
        <v>1.08</v>
      </c>
    </row>
    <row r="4" spans="3:6" ht="15.75">
      <c r="C4" s="1" t="s">
        <v>1</v>
      </c>
      <c r="D4" s="1" t="s">
        <v>2</v>
      </c>
      <c r="E4" s="1" t="s">
        <v>3</v>
      </c>
      <c r="F4" s="1" t="s">
        <v>4</v>
      </c>
    </row>
    <row r="5" spans="1:14" ht="15.75">
      <c r="A5" s="1">
        <v>1</v>
      </c>
      <c r="B5" s="1">
        <v>20</v>
      </c>
      <c r="C5" s="2">
        <v>17338</v>
      </c>
      <c r="D5" s="3">
        <f>C5*D$3</f>
        <v>2600.7</v>
      </c>
      <c r="E5" s="3">
        <f>D5</f>
        <v>2600.7</v>
      </c>
      <c r="F5" s="4">
        <f>E5/C5</f>
        <v>0.15</v>
      </c>
      <c r="I5" s="1">
        <v>20</v>
      </c>
      <c r="J5" s="4">
        <f>F5</f>
        <v>0.15</v>
      </c>
      <c r="K5"/>
      <c r="L5"/>
      <c r="M5"/>
      <c r="N5"/>
    </row>
    <row r="6" spans="1:14" ht="15.75">
      <c r="A6" s="1">
        <f>A5+1</f>
        <v>2</v>
      </c>
      <c r="B6" s="1">
        <f>B5+1</f>
        <v>21</v>
      </c>
      <c r="C6" s="3">
        <f>C5*C$3</f>
        <v>17858.14</v>
      </c>
      <c r="D6" s="3">
        <f aca="true" t="shared" si="0" ref="D6:D47">C6*D$3</f>
        <v>2678.721</v>
      </c>
      <c r="E6" s="3">
        <f>E5*E$3+D6</f>
        <v>5487.477</v>
      </c>
      <c r="F6" s="4">
        <f aca="true" t="shared" si="1" ref="F6:F47">E6/C6</f>
        <v>0.30728155339805824</v>
      </c>
      <c r="I6" s="1">
        <f>I5+5</f>
        <v>25</v>
      </c>
      <c r="J6" s="4">
        <f>F10</f>
        <v>1.0165551920555014</v>
      </c>
      <c r="K6"/>
      <c r="L6"/>
      <c r="M6"/>
      <c r="N6"/>
    </row>
    <row r="7" spans="1:14" ht="15.75">
      <c r="A7" s="1">
        <f aca="true" t="shared" si="2" ref="A7:A47">A6+1</f>
        <v>3</v>
      </c>
      <c r="B7" s="1">
        <f aca="true" t="shared" si="3" ref="B7:B47">B6+1</f>
        <v>22</v>
      </c>
      <c r="C7" s="3">
        <f aca="true" t="shared" si="4" ref="C7:C47">C6*C$3</f>
        <v>18393.8842</v>
      </c>
      <c r="D7" s="3">
        <f t="shared" si="0"/>
        <v>2759.08263</v>
      </c>
      <c r="E7" s="3">
        <f aca="true" t="shared" si="5" ref="E7:E47">E6*E$3+D7</f>
        <v>8685.557789999999</v>
      </c>
      <c r="F7" s="4">
        <f t="shared" si="1"/>
        <v>0.47219813366009983</v>
      </c>
      <c r="I7" s="1">
        <f aca="true" t="shared" si="6" ref="I7:I13">I6+5</f>
        <v>30</v>
      </c>
      <c r="J7" s="4">
        <f>F15</f>
        <v>2.114875168332715</v>
      </c>
      <c r="K7"/>
      <c r="L7"/>
      <c r="M7"/>
      <c r="N7"/>
    </row>
    <row r="8" spans="1:14" ht="15.75">
      <c r="A8" s="1">
        <f t="shared" si="2"/>
        <v>4</v>
      </c>
      <c r="B8" s="1">
        <f t="shared" si="3"/>
        <v>23</v>
      </c>
      <c r="C8" s="3">
        <f t="shared" si="4"/>
        <v>18945.700726</v>
      </c>
      <c r="D8" s="3">
        <f t="shared" si="0"/>
        <v>2841.8551089</v>
      </c>
      <c r="E8" s="3">
        <f t="shared" si="5"/>
        <v>12222.257522099999</v>
      </c>
      <c r="F8" s="4">
        <f t="shared" si="1"/>
        <v>0.645120373158163</v>
      </c>
      <c r="I8" s="1">
        <f t="shared" si="6"/>
        <v>35</v>
      </c>
      <c r="J8" s="4">
        <f>F20</f>
        <v>3.50694665015971</v>
      </c>
      <c r="K8"/>
      <c r="L8"/>
      <c r="M8"/>
      <c r="N8"/>
    </row>
    <row r="9" spans="1:14" ht="15.75">
      <c r="A9" s="1">
        <f t="shared" si="2"/>
        <v>5</v>
      </c>
      <c r="B9" s="1">
        <f t="shared" si="3"/>
        <v>24</v>
      </c>
      <c r="C9" s="3">
        <f t="shared" si="4"/>
        <v>19514.07174778</v>
      </c>
      <c r="D9" s="3">
        <f t="shared" si="0"/>
        <v>2927.110762167</v>
      </c>
      <c r="E9" s="3">
        <f t="shared" si="5"/>
        <v>16127.148886035</v>
      </c>
      <c r="F9" s="4">
        <f t="shared" si="1"/>
        <v>0.8264368961270059</v>
      </c>
      <c r="I9" s="1">
        <f t="shared" si="6"/>
        <v>40</v>
      </c>
      <c r="J9" s="4">
        <f>F25</f>
        <v>5.271335036397071</v>
      </c>
      <c r="K9"/>
      <c r="L9"/>
      <c r="M9"/>
      <c r="N9"/>
    </row>
    <row r="10" spans="1:14" ht="15.75">
      <c r="A10" s="1">
        <f t="shared" si="2"/>
        <v>6</v>
      </c>
      <c r="B10" s="1">
        <f t="shared" si="3"/>
        <v>25</v>
      </c>
      <c r="C10" s="3">
        <f t="shared" si="4"/>
        <v>20099.493900213398</v>
      </c>
      <c r="D10" s="3">
        <f t="shared" si="0"/>
        <v>3014.9240850320098</v>
      </c>
      <c r="E10" s="3">
        <f t="shared" si="5"/>
        <v>20432.24488194981</v>
      </c>
      <c r="F10" s="4">
        <f t="shared" si="1"/>
        <v>1.0165551920555014</v>
      </c>
      <c r="I10" s="1">
        <f t="shared" si="6"/>
        <v>45</v>
      </c>
      <c r="J10" s="4">
        <f>F30</f>
        <v>7.507618458713572</v>
      </c>
      <c r="K10"/>
      <c r="L10"/>
      <c r="M10"/>
      <c r="N10"/>
    </row>
    <row r="11" spans="1:14" ht="15.75">
      <c r="A11" s="1">
        <f t="shared" si="2"/>
        <v>7</v>
      </c>
      <c r="B11" s="1">
        <f t="shared" si="3"/>
        <v>26</v>
      </c>
      <c r="C11" s="3">
        <f t="shared" si="4"/>
        <v>20702.4787172198</v>
      </c>
      <c r="D11" s="3">
        <f t="shared" si="0"/>
        <v>3105.37180758297</v>
      </c>
      <c r="E11" s="3">
        <f t="shared" si="5"/>
        <v>25172.196280088767</v>
      </c>
      <c r="F11" s="4">
        <f t="shared" si="1"/>
        <v>1.2159025314756715</v>
      </c>
      <c r="I11" s="1">
        <f t="shared" si="6"/>
        <v>50</v>
      </c>
      <c r="J11" s="4">
        <f>F35</f>
        <v>10.342007748473284</v>
      </c>
      <c r="K11"/>
      <c r="L11"/>
      <c r="M11"/>
      <c r="N11"/>
    </row>
    <row r="12" spans="1:14" ht="15.75">
      <c r="A12" s="1">
        <f t="shared" si="2"/>
        <v>8</v>
      </c>
      <c r="B12" s="1">
        <f t="shared" si="3"/>
        <v>27</v>
      </c>
      <c r="C12" s="3">
        <f t="shared" si="4"/>
        <v>21323.553078736397</v>
      </c>
      <c r="D12" s="3">
        <f t="shared" si="0"/>
        <v>3198.5329618104593</v>
      </c>
      <c r="E12" s="3">
        <f t="shared" si="5"/>
        <v>30384.50494430633</v>
      </c>
      <c r="F12" s="4">
        <f t="shared" si="1"/>
        <v>1.4249269262075002</v>
      </c>
      <c r="I12" s="1">
        <f t="shared" si="6"/>
        <v>55</v>
      </c>
      <c r="J12" s="4">
        <f>F40</f>
        <v>13.93446949358725</v>
      </c>
      <c r="K12"/>
      <c r="L12"/>
      <c r="M12"/>
      <c r="N12"/>
    </row>
    <row r="13" spans="1:14" ht="15.75">
      <c r="A13" s="1">
        <f t="shared" si="2"/>
        <v>9</v>
      </c>
      <c r="B13" s="1">
        <f t="shared" si="3"/>
        <v>28</v>
      </c>
      <c r="C13" s="3">
        <f t="shared" si="4"/>
        <v>21963.25967109849</v>
      </c>
      <c r="D13" s="3">
        <f t="shared" si="0"/>
        <v>3294.4889506647737</v>
      </c>
      <c r="E13" s="3">
        <f t="shared" si="5"/>
        <v>36109.754290515615</v>
      </c>
      <c r="F13" s="4">
        <f t="shared" si="1"/>
        <v>1.644098136217573</v>
      </c>
      <c r="I13" s="1">
        <f t="shared" si="6"/>
        <v>60</v>
      </c>
      <c r="J13" s="4">
        <f>F45</f>
        <v>18.487754194716423</v>
      </c>
      <c r="K13"/>
      <c r="L13"/>
      <c r="M13"/>
      <c r="N13"/>
    </row>
    <row r="14" spans="1:9" ht="15.75">
      <c r="A14" s="1">
        <f t="shared" si="2"/>
        <v>10</v>
      </c>
      <c r="B14" s="1">
        <f t="shared" si="3"/>
        <v>29</v>
      </c>
      <c r="C14" s="3">
        <f t="shared" si="4"/>
        <v>22622.157461231447</v>
      </c>
      <c r="D14" s="3">
        <f t="shared" si="0"/>
        <v>3393.323619184717</v>
      </c>
      <c r="E14" s="3">
        <f t="shared" si="5"/>
        <v>42391.85825294159</v>
      </c>
      <c r="F14" s="4">
        <f t="shared" si="1"/>
        <v>1.8739087253543485</v>
      </c>
      <c r="I14" s="1" t="s">
        <v>5</v>
      </c>
    </row>
    <row r="15" spans="1:6" ht="15.75">
      <c r="A15" s="1">
        <f t="shared" si="2"/>
        <v>11</v>
      </c>
      <c r="B15" s="1">
        <f t="shared" si="3"/>
        <v>30</v>
      </c>
      <c r="C15" s="3">
        <f t="shared" si="4"/>
        <v>23300.82218506839</v>
      </c>
      <c r="D15" s="3">
        <f t="shared" si="0"/>
        <v>3495.1233277602587</v>
      </c>
      <c r="E15" s="3">
        <f t="shared" si="5"/>
        <v>49278.330240937175</v>
      </c>
      <c r="F15" s="4">
        <f t="shared" si="1"/>
        <v>2.114875168332715</v>
      </c>
    </row>
    <row r="16" spans="1:6" ht="15.75">
      <c r="A16" s="1">
        <f t="shared" si="2"/>
        <v>12</v>
      </c>
      <c r="B16" s="1">
        <f t="shared" si="3"/>
        <v>31</v>
      </c>
      <c r="C16" s="3">
        <f t="shared" si="4"/>
        <v>23999.846850620444</v>
      </c>
      <c r="D16" s="3">
        <f t="shared" si="0"/>
        <v>3599.9770275930664</v>
      </c>
      <c r="E16" s="3">
        <f t="shared" si="5"/>
        <v>56820.57368780522</v>
      </c>
      <c r="F16" s="4">
        <f t="shared" si="1"/>
        <v>2.3675390114556625</v>
      </c>
    </row>
    <row r="17" spans="1:6" ht="15.75">
      <c r="A17" s="1">
        <f t="shared" si="2"/>
        <v>13</v>
      </c>
      <c r="B17" s="1">
        <f t="shared" si="3"/>
        <v>32</v>
      </c>
      <c r="C17" s="3">
        <f t="shared" si="4"/>
        <v>24719.842256139058</v>
      </c>
      <c r="D17" s="3">
        <f t="shared" si="0"/>
        <v>3707.9763384208586</v>
      </c>
      <c r="E17" s="3">
        <f t="shared" si="5"/>
        <v>65074.195921250495</v>
      </c>
      <c r="F17" s="4">
        <f t="shared" si="1"/>
        <v>2.6324680896816655</v>
      </c>
    </row>
    <row r="18" spans="1:6" ht="15.75">
      <c r="A18" s="1">
        <f t="shared" si="2"/>
        <v>14</v>
      </c>
      <c r="B18" s="1">
        <f t="shared" si="3"/>
        <v>33</v>
      </c>
      <c r="C18" s="3">
        <f t="shared" si="4"/>
        <v>25461.43752382323</v>
      </c>
      <c r="D18" s="3">
        <f t="shared" si="0"/>
        <v>3819.2156285734845</v>
      </c>
      <c r="E18" s="3">
        <f t="shared" si="5"/>
        <v>74099.34722352402</v>
      </c>
      <c r="F18" s="4">
        <f t="shared" si="1"/>
        <v>2.910257802773008</v>
      </c>
    </row>
    <row r="19" spans="1:6" ht="15.75">
      <c r="A19" s="1">
        <f t="shared" si="2"/>
        <v>15</v>
      </c>
      <c r="B19" s="1">
        <f t="shared" si="3"/>
        <v>34</v>
      </c>
      <c r="C19" s="3">
        <f t="shared" si="4"/>
        <v>26225.28064953793</v>
      </c>
      <c r="D19" s="3">
        <f t="shared" si="0"/>
        <v>3933.7920974306894</v>
      </c>
      <c r="E19" s="3">
        <f t="shared" si="5"/>
        <v>83961.08709883664</v>
      </c>
      <c r="F19" s="4">
        <f t="shared" si="1"/>
        <v>3.201532453393057</v>
      </c>
    </row>
    <row r="20" spans="1:6" ht="15.75">
      <c r="A20" s="1">
        <f t="shared" si="2"/>
        <v>16</v>
      </c>
      <c r="B20" s="1">
        <f t="shared" si="3"/>
        <v>35</v>
      </c>
      <c r="C20" s="3">
        <f t="shared" si="4"/>
        <v>27012.039069024067</v>
      </c>
      <c r="D20" s="3">
        <f t="shared" si="0"/>
        <v>4051.80586035361</v>
      </c>
      <c r="E20" s="3">
        <f t="shared" si="5"/>
        <v>94729.77992709717</v>
      </c>
      <c r="F20" s="4">
        <f t="shared" si="1"/>
        <v>3.50694665015971</v>
      </c>
    </row>
    <row r="21" spans="1:6" ht="15.75">
      <c r="A21" s="1">
        <f t="shared" si="2"/>
        <v>17</v>
      </c>
      <c r="B21" s="1">
        <f t="shared" si="3"/>
        <v>36</v>
      </c>
      <c r="C21" s="3">
        <f t="shared" si="4"/>
        <v>27822.40024109479</v>
      </c>
      <c r="D21" s="3">
        <f t="shared" si="0"/>
        <v>4173.360036164218</v>
      </c>
      <c r="E21" s="3">
        <f t="shared" si="5"/>
        <v>106481.52235742917</v>
      </c>
      <c r="F21" s="4">
        <f t="shared" si="1"/>
        <v>3.82718677880824</v>
      </c>
    </row>
    <row r="22" spans="1:6" ht="15.75">
      <c r="A22" s="1">
        <f t="shared" si="2"/>
        <v>18</v>
      </c>
      <c r="B22" s="1">
        <f t="shared" si="3"/>
        <v>37</v>
      </c>
      <c r="C22" s="3">
        <f t="shared" si="4"/>
        <v>28657.072248327637</v>
      </c>
      <c r="D22" s="3">
        <f t="shared" si="0"/>
        <v>4298.560837249145</v>
      </c>
      <c r="E22" s="3">
        <f t="shared" si="5"/>
        <v>119298.60498327266</v>
      </c>
      <c r="F22" s="4">
        <f t="shared" si="1"/>
        <v>4.162972544769805</v>
      </c>
    </row>
    <row r="23" spans="1:6" ht="15.75">
      <c r="A23" s="1">
        <f t="shared" si="2"/>
        <v>19</v>
      </c>
      <c r="B23" s="1">
        <f t="shared" si="3"/>
        <v>38</v>
      </c>
      <c r="C23" s="3">
        <f t="shared" si="4"/>
        <v>29516.784415777467</v>
      </c>
      <c r="D23" s="3">
        <f t="shared" si="0"/>
        <v>4427.51766236662</v>
      </c>
      <c r="E23" s="3">
        <f t="shared" si="5"/>
        <v>133270.0110443011</v>
      </c>
      <c r="F23" s="4">
        <f t="shared" si="1"/>
        <v>4.5150585906324165</v>
      </c>
    </row>
    <row r="24" spans="1:6" ht="15.75">
      <c r="A24" s="1">
        <f t="shared" si="2"/>
        <v>20</v>
      </c>
      <c r="B24" s="1">
        <f t="shared" si="3"/>
        <v>39</v>
      </c>
      <c r="C24" s="3">
        <f t="shared" si="4"/>
        <v>30402.287948250792</v>
      </c>
      <c r="D24" s="3">
        <f t="shared" si="0"/>
        <v>4560.3431922376185</v>
      </c>
      <c r="E24" s="3">
        <f t="shared" si="5"/>
        <v>148491.95512008283</v>
      </c>
      <c r="F24" s="4">
        <f t="shared" si="1"/>
        <v>4.884236192119428</v>
      </c>
    </row>
    <row r="25" spans="1:6" ht="15.75">
      <c r="A25" s="1">
        <f t="shared" si="2"/>
        <v>21</v>
      </c>
      <c r="B25" s="1">
        <f t="shared" si="3"/>
        <v>40</v>
      </c>
      <c r="C25" s="3">
        <f t="shared" si="4"/>
        <v>31314.356586698315</v>
      </c>
      <c r="D25" s="3">
        <f t="shared" si="0"/>
        <v>4697.1534880047475</v>
      </c>
      <c r="E25" s="3">
        <f t="shared" si="5"/>
        <v>165068.46501769422</v>
      </c>
      <c r="F25" s="4">
        <f t="shared" si="1"/>
        <v>5.271335036397071</v>
      </c>
    </row>
    <row r="26" spans="1:6" ht="15.75">
      <c r="A26" s="1">
        <f t="shared" si="2"/>
        <v>22</v>
      </c>
      <c r="B26" s="1">
        <f t="shared" si="3"/>
        <v>41</v>
      </c>
      <c r="C26" s="3">
        <f t="shared" si="4"/>
        <v>32253.787284299266</v>
      </c>
      <c r="D26" s="3">
        <f t="shared" si="0"/>
        <v>4838.0680926448895</v>
      </c>
      <c r="E26" s="3">
        <f t="shared" si="5"/>
        <v>183112.01031175465</v>
      </c>
      <c r="F26" s="4">
        <f t="shared" si="1"/>
        <v>5.677225086707608</v>
      </c>
    </row>
    <row r="27" spans="1:6" ht="15.75">
      <c r="A27" s="1">
        <f t="shared" si="2"/>
        <v>23</v>
      </c>
      <c r="B27" s="1">
        <f t="shared" si="3"/>
        <v>42</v>
      </c>
      <c r="C27" s="3">
        <f t="shared" si="4"/>
        <v>33221.400902828245</v>
      </c>
      <c r="D27" s="3">
        <f t="shared" si="0"/>
        <v>4983.210135424237</v>
      </c>
      <c r="E27" s="3">
        <f t="shared" si="5"/>
        <v>202744.18127211928</v>
      </c>
      <c r="F27" s="4">
        <f t="shared" si="1"/>
        <v>6.102818537518657</v>
      </c>
    </row>
    <row r="28" spans="1:6" ht="15.75">
      <c r="A28" s="1">
        <f t="shared" si="2"/>
        <v>24</v>
      </c>
      <c r="B28" s="1">
        <f t="shared" si="3"/>
        <v>43</v>
      </c>
      <c r="C28" s="3">
        <f t="shared" si="4"/>
        <v>34218.04292991309</v>
      </c>
      <c r="D28" s="3">
        <f t="shared" si="0"/>
        <v>5132.706439486964</v>
      </c>
      <c r="E28" s="3">
        <f t="shared" si="5"/>
        <v>224096.4222133758</v>
      </c>
      <c r="F28" s="4">
        <f t="shared" si="1"/>
        <v>6.549071864582671</v>
      </c>
    </row>
    <row r="29" spans="1:6" ht="15.75">
      <c r="A29" s="1">
        <f t="shared" si="2"/>
        <v>25</v>
      </c>
      <c r="B29" s="1">
        <f t="shared" si="3"/>
        <v>44</v>
      </c>
      <c r="C29" s="3">
        <f t="shared" si="4"/>
        <v>35244.58421781049</v>
      </c>
      <c r="D29" s="3">
        <f t="shared" si="0"/>
        <v>5286.687632671573</v>
      </c>
      <c r="E29" s="3">
        <f t="shared" si="5"/>
        <v>247310.82362311747</v>
      </c>
      <c r="F29" s="4">
        <f t="shared" si="1"/>
        <v>7.016987974513869</v>
      </c>
    </row>
    <row r="30" spans="1:6" ht="15.75">
      <c r="A30" s="1">
        <f t="shared" si="2"/>
        <v>26</v>
      </c>
      <c r="B30" s="1">
        <f t="shared" si="3"/>
        <v>45</v>
      </c>
      <c r="C30" s="3">
        <f t="shared" si="4"/>
        <v>36301.9217443448</v>
      </c>
      <c r="D30" s="3">
        <f t="shared" si="0"/>
        <v>5445.28826165172</v>
      </c>
      <c r="E30" s="3">
        <f t="shared" si="5"/>
        <v>272540.9777746186</v>
      </c>
      <c r="F30" s="4">
        <f t="shared" si="1"/>
        <v>7.507618458713572</v>
      </c>
    </row>
    <row r="31" spans="1:6" ht="15.75">
      <c r="A31" s="1">
        <f t="shared" si="2"/>
        <v>27</v>
      </c>
      <c r="B31" s="1">
        <f t="shared" si="3"/>
        <v>46</v>
      </c>
      <c r="C31" s="3">
        <f t="shared" si="4"/>
        <v>37390.979396675146</v>
      </c>
      <c r="D31" s="3">
        <f t="shared" si="0"/>
        <v>5608.646909501272</v>
      </c>
      <c r="E31" s="3">
        <f t="shared" si="5"/>
        <v>299952.9029060894</v>
      </c>
      <c r="F31" s="4">
        <f t="shared" si="1"/>
        <v>8.022065956709376</v>
      </c>
    </row>
    <row r="32" spans="1:6" ht="15.75">
      <c r="A32" s="1">
        <f t="shared" si="2"/>
        <v>28</v>
      </c>
      <c r="B32" s="1">
        <f t="shared" si="3"/>
        <v>47</v>
      </c>
      <c r="C32" s="3">
        <f t="shared" si="4"/>
        <v>38512.708778575405</v>
      </c>
      <c r="D32" s="3">
        <f t="shared" si="0"/>
        <v>5776.9063167863105</v>
      </c>
      <c r="E32" s="3">
        <f t="shared" si="5"/>
        <v>329726.04145536287</v>
      </c>
      <c r="F32" s="4">
        <f t="shared" si="1"/>
        <v>8.56148663421954</v>
      </c>
    </row>
    <row r="33" spans="1:6" ht="15.75">
      <c r="A33" s="1">
        <f t="shared" si="2"/>
        <v>29</v>
      </c>
      <c r="B33" s="1">
        <f t="shared" si="3"/>
        <v>48</v>
      </c>
      <c r="C33" s="3">
        <f t="shared" si="4"/>
        <v>39668.090041932664</v>
      </c>
      <c r="D33" s="3">
        <f t="shared" si="0"/>
        <v>5950.2135062899</v>
      </c>
      <c r="E33" s="3">
        <f t="shared" si="5"/>
        <v>362054.3382780818</v>
      </c>
      <c r="F33" s="4">
        <f t="shared" si="1"/>
        <v>9.12709278151175</v>
      </c>
    </row>
    <row r="34" spans="1:6" ht="15.75">
      <c r="A34" s="1">
        <f t="shared" si="2"/>
        <v>30</v>
      </c>
      <c r="B34" s="1">
        <f t="shared" si="3"/>
        <v>49</v>
      </c>
      <c r="C34" s="3">
        <f t="shared" si="4"/>
        <v>40858.13274319065</v>
      </c>
      <c r="D34" s="3">
        <f t="shared" si="0"/>
        <v>6128.719911478597</v>
      </c>
      <c r="E34" s="3">
        <f t="shared" si="5"/>
        <v>397147.40525180695</v>
      </c>
      <c r="F34" s="4">
        <f t="shared" si="1"/>
        <v>9.720155537895817</v>
      </c>
    </row>
    <row r="35" spans="1:6" ht="15.75">
      <c r="A35" s="1">
        <f t="shared" si="2"/>
        <v>31</v>
      </c>
      <c r="B35" s="1">
        <f t="shared" si="3"/>
        <v>50</v>
      </c>
      <c r="C35" s="3">
        <f t="shared" si="4"/>
        <v>42083.87672548637</v>
      </c>
      <c r="D35" s="3">
        <f t="shared" si="0"/>
        <v>6312.581508822956</v>
      </c>
      <c r="E35" s="3">
        <f t="shared" si="5"/>
        <v>435231.7791807745</v>
      </c>
      <c r="F35" s="4">
        <f t="shared" si="1"/>
        <v>10.342007748473284</v>
      </c>
    </row>
    <row r="36" spans="1:6" ht="15.75">
      <c r="A36" s="1">
        <f t="shared" si="2"/>
        <v>32</v>
      </c>
      <c r="B36" s="1">
        <f t="shared" si="3"/>
        <v>51</v>
      </c>
      <c r="C36" s="3">
        <f t="shared" si="4"/>
        <v>43346.39302725096</v>
      </c>
      <c r="D36" s="3">
        <f t="shared" si="0"/>
        <v>6501.958954087644</v>
      </c>
      <c r="E36" s="3">
        <f t="shared" si="5"/>
        <v>476552.28046932415</v>
      </c>
      <c r="F36" s="4">
        <f t="shared" si="1"/>
        <v>10.994046959564221</v>
      </c>
    </row>
    <row r="37" spans="1:6" ht="15.75">
      <c r="A37" s="1">
        <f t="shared" si="2"/>
        <v>33</v>
      </c>
      <c r="B37" s="1">
        <f t="shared" si="3"/>
        <v>52</v>
      </c>
      <c r="C37" s="3">
        <f t="shared" si="4"/>
        <v>44646.78481806849</v>
      </c>
      <c r="D37" s="3">
        <f t="shared" si="0"/>
        <v>6697.017722710273</v>
      </c>
      <c r="E37" s="3">
        <f t="shared" si="5"/>
        <v>521373.4806295804</v>
      </c>
      <c r="F37" s="4">
        <f t="shared" si="1"/>
        <v>11.677738559543068</v>
      </c>
    </row>
    <row r="38" spans="1:6" ht="15.75">
      <c r="A38" s="1">
        <f t="shared" si="2"/>
        <v>34</v>
      </c>
      <c r="B38" s="1">
        <f t="shared" si="3"/>
        <v>53</v>
      </c>
      <c r="C38" s="3">
        <f t="shared" si="4"/>
        <v>45986.18836261054</v>
      </c>
      <c r="D38" s="3">
        <f t="shared" si="0"/>
        <v>6897.928254391581</v>
      </c>
      <c r="E38" s="3">
        <f t="shared" si="5"/>
        <v>569981.2873343384</v>
      </c>
      <c r="F38" s="4">
        <f t="shared" si="1"/>
        <v>12.394619072142246</v>
      </c>
    </row>
    <row r="39" spans="1:6" ht="15.75">
      <c r="A39" s="1">
        <f t="shared" si="2"/>
        <v>35</v>
      </c>
      <c r="B39" s="1">
        <f t="shared" si="3"/>
        <v>54</v>
      </c>
      <c r="C39" s="3">
        <f t="shared" si="4"/>
        <v>47365.77401348886</v>
      </c>
      <c r="D39" s="3">
        <f t="shared" si="0"/>
        <v>7104.8661020233285</v>
      </c>
      <c r="E39" s="3">
        <f t="shared" si="5"/>
        <v>622684.6564231088</v>
      </c>
      <c r="F39" s="4">
        <f t="shared" si="1"/>
        <v>13.146299609624878</v>
      </c>
    </row>
    <row r="40" spans="1:6" ht="15.75">
      <c r="A40" s="1">
        <f t="shared" si="2"/>
        <v>36</v>
      </c>
      <c r="B40" s="1">
        <f t="shared" si="3"/>
        <v>55</v>
      </c>
      <c r="C40" s="3">
        <f t="shared" si="4"/>
        <v>48786.747233893526</v>
      </c>
      <c r="D40" s="3">
        <f t="shared" si="0"/>
        <v>7318.0120850840285</v>
      </c>
      <c r="E40" s="3">
        <f t="shared" si="5"/>
        <v>679817.4410220415</v>
      </c>
      <c r="F40" s="4">
        <f t="shared" si="1"/>
        <v>13.93446949358725</v>
      </c>
    </row>
    <row r="41" spans="1:6" ht="15.75">
      <c r="A41" s="1">
        <f t="shared" si="2"/>
        <v>37</v>
      </c>
      <c r="B41" s="1">
        <f t="shared" si="3"/>
        <v>56</v>
      </c>
      <c r="C41" s="3">
        <f t="shared" si="4"/>
        <v>50250.349650910335</v>
      </c>
      <c r="D41" s="3">
        <f t="shared" si="0"/>
        <v>7537.55244763655</v>
      </c>
      <c r="E41" s="3">
        <f t="shared" si="5"/>
        <v>741740.3887514414</v>
      </c>
      <c r="F41" s="4">
        <f t="shared" si="1"/>
        <v>14.760900051528377</v>
      </c>
    </row>
    <row r="42" spans="1:6" ht="15.75">
      <c r="A42" s="1">
        <f t="shared" si="2"/>
        <v>38</v>
      </c>
      <c r="B42" s="1">
        <f t="shared" si="3"/>
        <v>57</v>
      </c>
      <c r="C42" s="3">
        <f t="shared" si="4"/>
        <v>51757.860140437646</v>
      </c>
      <c r="D42" s="3">
        <f t="shared" si="0"/>
        <v>7763.679021065646</v>
      </c>
      <c r="E42" s="3">
        <f t="shared" si="5"/>
        <v>808843.2988726223</v>
      </c>
      <c r="F42" s="4">
        <f t="shared" si="1"/>
        <v>15.627448597719075</v>
      </c>
    </row>
    <row r="43" spans="1:6" ht="15.75">
      <c r="A43" s="1">
        <f t="shared" si="2"/>
        <v>39</v>
      </c>
      <c r="B43" s="1">
        <f t="shared" si="3"/>
        <v>58</v>
      </c>
      <c r="C43" s="3">
        <f t="shared" si="4"/>
        <v>53310.59594465078</v>
      </c>
      <c r="D43" s="3">
        <f t="shared" si="0"/>
        <v>7996.5893916976165</v>
      </c>
      <c r="E43" s="3">
        <f t="shared" si="5"/>
        <v>881547.3521741298</v>
      </c>
      <c r="F43" s="4">
        <f t="shared" si="1"/>
        <v>16.53606260731709</v>
      </c>
    </row>
    <row r="44" spans="1:6" ht="15.75">
      <c r="A44" s="1">
        <f t="shared" si="2"/>
        <v>40</v>
      </c>
      <c r="B44" s="1">
        <f t="shared" si="3"/>
        <v>59</v>
      </c>
      <c r="C44" s="3">
        <f t="shared" si="4"/>
        <v>54909.913822990304</v>
      </c>
      <c r="D44" s="3">
        <f t="shared" si="0"/>
        <v>8236.487073448545</v>
      </c>
      <c r="E44" s="3">
        <f t="shared" si="5"/>
        <v>960307.6274215088</v>
      </c>
      <c r="F44" s="4">
        <f t="shared" si="1"/>
        <v>17.48878409310918</v>
      </c>
    </row>
    <row r="45" spans="1:6" ht="15.75">
      <c r="A45" s="1">
        <f t="shared" si="2"/>
        <v>41</v>
      </c>
      <c r="B45" s="1">
        <f t="shared" si="3"/>
        <v>60</v>
      </c>
      <c r="C45" s="3">
        <f t="shared" si="4"/>
        <v>56557.211237680014</v>
      </c>
      <c r="D45" s="3">
        <f t="shared" si="0"/>
        <v>8483.581685652001</v>
      </c>
      <c r="E45" s="3">
        <f t="shared" si="5"/>
        <v>1045615.8193008816</v>
      </c>
      <c r="F45" s="4">
        <f t="shared" si="1"/>
        <v>18.487754194716423</v>
      </c>
    </row>
    <row r="46" spans="1:6" ht="15.75">
      <c r="A46" s="1">
        <f t="shared" si="2"/>
        <v>42</v>
      </c>
      <c r="B46" s="1">
        <f t="shared" si="3"/>
        <v>61</v>
      </c>
      <c r="C46" s="3">
        <f t="shared" si="4"/>
        <v>58253.92757481042</v>
      </c>
      <c r="D46" s="3">
        <f t="shared" si="0"/>
        <v>8738.089136221563</v>
      </c>
      <c r="E46" s="3">
        <f t="shared" si="5"/>
        <v>1138003.173981174</v>
      </c>
      <c r="F46" s="4">
        <f t="shared" si="1"/>
        <v>19.53521799057645</v>
      </c>
    </row>
    <row r="47" spans="1:6" ht="15.75">
      <c r="A47" s="1">
        <f t="shared" si="2"/>
        <v>43</v>
      </c>
      <c r="B47" s="1">
        <f t="shared" si="3"/>
        <v>62</v>
      </c>
      <c r="C47" s="3">
        <f t="shared" si="4"/>
        <v>60001.54540205473</v>
      </c>
      <c r="D47" s="3">
        <f t="shared" si="0"/>
        <v>9000.231810308209</v>
      </c>
      <c r="E47" s="3">
        <f t="shared" si="5"/>
        <v>1238043.6597099763</v>
      </c>
      <c r="F47" s="4">
        <f t="shared" si="1"/>
        <v>20.633529543517056</v>
      </c>
    </row>
    <row r="49" ht="15.75">
      <c r="C49" s="3" t="s">
        <v>5</v>
      </c>
    </row>
    <row r="52" ht="15.75">
      <c r="B52" s="1" t="s">
        <v>5</v>
      </c>
    </row>
    <row r="53" ht="15.75">
      <c r="F53" s="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</cp:lastModifiedBy>
  <dcterms:created xsi:type="dcterms:W3CDTF">2006-06-30T14:27:37Z</dcterms:created>
  <cp:category/>
  <cp:version/>
  <cp:contentType/>
  <cp:contentStatus/>
</cp:coreProperties>
</file>